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ocuments\ПИТАНИЕ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79" i="1" l="1"/>
  <c r="A179" i="1"/>
  <c r="L178" i="1"/>
  <c r="J178" i="1"/>
  <c r="I178" i="1"/>
  <c r="H178" i="1"/>
  <c r="G178" i="1"/>
  <c r="F178" i="1"/>
  <c r="B171" i="1"/>
  <c r="A171" i="1"/>
  <c r="L170" i="1"/>
  <c r="L179" i="1" s="1"/>
  <c r="J170" i="1"/>
  <c r="J179" i="1" s="1"/>
  <c r="I170" i="1"/>
  <c r="I179" i="1" s="1"/>
  <c r="H170" i="1"/>
  <c r="H179" i="1" s="1"/>
  <c r="G170" i="1"/>
  <c r="G179" i="1" s="1"/>
  <c r="F170" i="1"/>
  <c r="F179" i="1" s="1"/>
  <c r="B162" i="1"/>
  <c r="A162" i="1"/>
  <c r="L161" i="1"/>
  <c r="J161" i="1"/>
  <c r="I161" i="1"/>
  <c r="H161" i="1"/>
  <c r="G161" i="1"/>
  <c r="F161" i="1"/>
  <c r="B154" i="1"/>
  <c r="A154" i="1"/>
  <c r="L153" i="1"/>
  <c r="L162" i="1" s="1"/>
  <c r="J153" i="1"/>
  <c r="J162" i="1" s="1"/>
  <c r="I153" i="1"/>
  <c r="I162" i="1" s="1"/>
  <c r="H153" i="1"/>
  <c r="H162" i="1" s="1"/>
  <c r="G153" i="1"/>
  <c r="G162" i="1" s="1"/>
  <c r="F153" i="1"/>
  <c r="F162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7" i="1"/>
  <c r="A107" i="1"/>
  <c r="L106" i="1"/>
  <c r="J106" i="1"/>
  <c r="I106" i="1"/>
  <c r="H106" i="1"/>
  <c r="G106" i="1"/>
  <c r="F106" i="1"/>
  <c r="B99" i="1"/>
  <c r="A99" i="1"/>
  <c r="L98" i="1"/>
  <c r="L107" i="1" s="1"/>
  <c r="J98" i="1"/>
  <c r="J107" i="1" s="1"/>
  <c r="I98" i="1"/>
  <c r="I107" i="1" s="1"/>
  <c r="H98" i="1"/>
  <c r="H107" i="1" s="1"/>
  <c r="G98" i="1"/>
  <c r="G107" i="1" s="1"/>
  <c r="F98" i="1"/>
  <c r="F107" i="1" s="1"/>
  <c r="B90" i="1"/>
  <c r="A90" i="1"/>
  <c r="L89" i="1"/>
  <c r="J89" i="1"/>
  <c r="I89" i="1"/>
  <c r="H89" i="1"/>
  <c r="G89" i="1"/>
  <c r="F89" i="1"/>
  <c r="B82" i="1"/>
  <c r="A82" i="1"/>
  <c r="L81" i="1"/>
  <c r="L90" i="1" s="1"/>
  <c r="J81" i="1"/>
  <c r="J90" i="1" s="1"/>
  <c r="I81" i="1"/>
  <c r="I90" i="1" s="1"/>
  <c r="H81" i="1"/>
  <c r="H90" i="1" s="1"/>
  <c r="G81" i="1"/>
  <c r="G90" i="1" s="1"/>
  <c r="F81" i="1"/>
  <c r="F90" i="1" s="1"/>
  <c r="B73" i="1"/>
  <c r="A73" i="1"/>
  <c r="L72" i="1"/>
  <c r="J72" i="1"/>
  <c r="I72" i="1"/>
  <c r="H72" i="1"/>
  <c r="G72" i="1"/>
  <c r="F72" i="1"/>
  <c r="B65" i="1"/>
  <c r="A65" i="1"/>
  <c r="L64" i="1"/>
  <c r="L73" i="1" s="1"/>
  <c r="J64" i="1"/>
  <c r="J73" i="1" s="1"/>
  <c r="I64" i="1"/>
  <c r="I73" i="1" s="1"/>
  <c r="H64" i="1"/>
  <c r="H73" i="1" s="1"/>
  <c r="G64" i="1"/>
  <c r="G73" i="1" s="1"/>
  <c r="F64" i="1"/>
  <c r="F73" i="1" s="1"/>
  <c r="B56" i="1"/>
  <c r="A56" i="1"/>
  <c r="L55" i="1"/>
  <c r="J55" i="1"/>
  <c r="I55" i="1"/>
  <c r="H55" i="1"/>
  <c r="G55" i="1"/>
  <c r="F55" i="1"/>
  <c r="B48" i="1"/>
  <c r="A48" i="1"/>
  <c r="L47" i="1"/>
  <c r="L56" i="1" s="1"/>
  <c r="J47" i="1"/>
  <c r="J56" i="1" s="1"/>
  <c r="I47" i="1"/>
  <c r="I56" i="1" s="1"/>
  <c r="H47" i="1"/>
  <c r="H56" i="1" s="1"/>
  <c r="G47" i="1"/>
  <c r="G56" i="1" s="1"/>
  <c r="F47" i="1"/>
  <c r="F56" i="1" s="1"/>
  <c r="B39" i="1"/>
  <c r="A39" i="1"/>
  <c r="L38" i="1"/>
  <c r="J38" i="1"/>
  <c r="I38" i="1"/>
  <c r="H38" i="1"/>
  <c r="G38" i="1"/>
  <c r="F38" i="1"/>
  <c r="B31" i="1"/>
  <c r="A31" i="1"/>
  <c r="L30" i="1"/>
  <c r="L39" i="1" s="1"/>
  <c r="J30" i="1"/>
  <c r="J39" i="1" s="1"/>
  <c r="I30" i="1"/>
  <c r="I39" i="1" s="1"/>
  <c r="H30" i="1"/>
  <c r="H39" i="1" s="1"/>
  <c r="G30" i="1"/>
  <c r="G39" i="1" s="1"/>
  <c r="F30" i="1"/>
  <c r="F39" i="1" s="1"/>
  <c r="B22" i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I180" i="1" s="1"/>
  <c r="H13" i="1"/>
  <c r="H22" i="1" s="1"/>
  <c r="G13" i="1"/>
  <c r="G22" i="1" s="1"/>
  <c r="F13" i="1"/>
  <c r="F22" i="1" s="1"/>
  <c r="G180" i="1" l="1"/>
  <c r="F180" i="1"/>
  <c r="L180" i="1"/>
  <c r="H180" i="1"/>
  <c r="J180" i="1"/>
</calcChain>
</file>

<file path=xl/sharedStrings.xml><?xml version="1.0" encoding="utf-8"?>
<sst xmlns="http://schemas.openxmlformats.org/spreadsheetml/2006/main" count="295" uniqueCount="77">
  <si>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</si>
  <si>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</si>
  <si>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</si>
  <si>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</si>
  <si>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</si>
  <si>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</si>
  <si>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</si>
  <si>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</si>
  <si>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</si>
  <si>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</si>
  <si>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</si>
  <si>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</si>
  <si>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</si>
  <si>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</si>
  <si>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</si>
  <si>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</si>
  <si>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</si>
  <si>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</si>
  <si>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</si>
  <si>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</si>
  <si>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</si>
  <si>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</si>
  <si>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</si>
  <si>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</si>
  <si>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</si>
  <si>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</si>
  <si>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</si>
  <si>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</si>
  <si>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</si>
  <si>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</si>
  <si>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</si>
  <si>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</si>
  <si>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</si>
  <si>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</si>
  <si>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</si>
  <si>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</si>
  <si>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</si>
  <si>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</si>
  <si>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</si>
  <si>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тушеная с овощами</t>
  </si>
  <si>
    <t>Каша гречневая рассыпчатая</t>
  </si>
  <si>
    <t>Компот из смеси сухофруктов с пониженным содержанием сахара</t>
  </si>
  <si>
    <t>Хлеб пшеничный</t>
  </si>
  <si>
    <t>Хлеб ржаной</t>
  </si>
  <si>
    <t>Котлета мясная</t>
  </si>
  <si>
    <t>Макароны отварные</t>
  </si>
  <si>
    <t>Чай с пониженным содержанием сахара</t>
  </si>
  <si>
    <t>Овощи в нарезке (помидор)*</t>
  </si>
  <si>
    <t>Рыба тушеная в томате с овощами (минтай)</t>
  </si>
  <si>
    <t>Рис отварной</t>
  </si>
  <si>
    <t>Напиток из плодов шиповника с пониженным содержанием сахара</t>
  </si>
  <si>
    <t>Фрукт*</t>
  </si>
  <si>
    <t>Омлет натуральный</t>
  </si>
  <si>
    <t>Йогурт</t>
  </si>
  <si>
    <t>Куриное филе в панировке</t>
  </si>
  <si>
    <t>Картофельное пюре</t>
  </si>
  <si>
    <t>Напиток лимонный</t>
  </si>
  <si>
    <t>Плов из курицы</t>
  </si>
  <si>
    <t>54-12м</t>
  </si>
  <si>
    <t>54-3з</t>
  </si>
  <si>
    <t>Бефстроганов из филе куриного</t>
  </si>
  <si>
    <t>54-1м</t>
  </si>
  <si>
    <t>54-1г</t>
  </si>
  <si>
    <t>Кофейный напиток на молоке с пониженным содержанием сахара</t>
  </si>
  <si>
    <t>54-23гн</t>
  </si>
  <si>
    <t xml:space="preserve"> </t>
  </si>
  <si>
    <t>Печень тушеная с овощами</t>
  </si>
  <si>
    <t>54-4г</t>
  </si>
  <si>
    <t>54-2гн</t>
  </si>
  <si>
    <t>Икра кабачковая (консервированная)</t>
  </si>
  <si>
    <t>Каша вязкая молочная пшенная</t>
  </si>
  <si>
    <t>Какао с молоком с пониженным содержанием сахара</t>
  </si>
  <si>
    <t>холод.блюда</t>
  </si>
  <si>
    <t>Директор</t>
  </si>
  <si>
    <t>Саплешина С.Н.</t>
  </si>
  <si>
    <t>МБОУ "Шостьенская СШ"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</si>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</sst>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163" sqref="N163:N16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4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73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56.2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80</v>
      </c>
      <c r="G6" s="40">
        <v>5</v>
      </c>
      <c r="H6" s="40">
        <v>5.86</v>
      </c>
      <c r="I6" s="40">
        <v>1.2</v>
      </c>
      <c r="J6" s="40">
        <v>203</v>
      </c>
      <c r="K6" s="41"/>
      <c r="L6" s="40">
        <v>44.83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150</v>
      </c>
      <c r="G7" s="43">
        <v>8</v>
      </c>
      <c r="H7" s="43">
        <v>6.3</v>
      </c>
      <c r="I7" s="43">
        <v>32.1</v>
      </c>
      <c r="J7" s="43">
        <v>234</v>
      </c>
      <c r="K7" s="44"/>
      <c r="L7" s="43">
        <v>10.18</v>
      </c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</v>
      </c>
      <c r="I8" s="43">
        <v>16.3</v>
      </c>
      <c r="J8" s="43">
        <v>81</v>
      </c>
      <c r="K8" s="44"/>
      <c r="L8" s="43">
        <v>5.22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4.75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/>
      <c r="L11" s="43">
        <v>1.64</v>
      </c>
    </row>
    <row r="12" spans="1:12" ht="15" x14ac:dyDescent="0.25">
      <c r="A12" s="23"/>
      <c r="B12" s="15"/>
      <c r="C12" s="11"/>
      <c r="D12" s="6" t="s">
        <v>26</v>
      </c>
      <c r="E12" s="42" t="s">
        <v>76</v>
      </c>
      <c r="F12" s="43">
        <v>60</v>
      </c>
      <c r="G12" s="43">
        <v>0.6</v>
      </c>
      <c r="H12" s="43">
        <v>2.94</v>
      </c>
      <c r="I12" s="43">
        <v>3.6</v>
      </c>
      <c r="J12" s="43">
        <v>45.6</v>
      </c>
      <c r="K12" s="44"/>
      <c r="L12" s="43">
        <v>10.24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19.2</v>
      </c>
      <c r="H13" s="19">
        <f t="shared" si="0"/>
        <v>15.8</v>
      </c>
      <c r="I13" s="19">
        <f t="shared" si="0"/>
        <v>83.700000000000017</v>
      </c>
      <c r="J13" s="19">
        <f t="shared" si="0"/>
        <v>711.80000000000007</v>
      </c>
      <c r="K13" s="25"/>
      <c r="L13" s="19">
        <f t="shared" ref="L13" si="1">SUM(L6:L12)</f>
        <v>76.859999999999985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SUM(F14:F20)</f>
        <v>0</v>
      </c>
      <c r="G21" s="19">
        <f>SUM(G14:G20)</f>
        <v>0</v>
      </c>
      <c r="H21" s="19">
        <f>SUM(H14:H20)</f>
        <v>0</v>
      </c>
      <c r="I21" s="19">
        <f>SUM(I14:I20)</f>
        <v>0</v>
      </c>
      <c r="J21" s="19">
        <f>SUM(J14:J20)</f>
        <v>0</v>
      </c>
      <c r="K21" s="25"/>
      <c r="L21" s="19">
        <f>SUM(L14:L20)</f>
        <v>0</v>
      </c>
    </row>
    <row r="22" spans="1:12" ht="15" x14ac:dyDescent="0.2">
      <c r="A22" s="29">
        <f>A6</f>
        <v>1</v>
      </c>
      <c r="B22" s="30">
        <f>B6</f>
        <v>1</v>
      </c>
      <c r="C22" s="52" t="s">
        <v>4</v>
      </c>
      <c r="D22" s="53"/>
      <c r="E22" s="31"/>
      <c r="F22" s="32">
        <f>F13+F21</f>
        <v>560</v>
      </c>
      <c r="G22" s="32">
        <f>G13+G21</f>
        <v>19.2</v>
      </c>
      <c r="H22" s="32">
        <f>H13+H21</f>
        <v>15.8</v>
      </c>
      <c r="I22" s="32">
        <f>I13+I21</f>
        <v>83.700000000000017</v>
      </c>
      <c r="J22" s="32">
        <f>J13+J21</f>
        <v>711.80000000000007</v>
      </c>
      <c r="K22" s="32"/>
      <c r="L22" s="32">
        <f>L13+L21</f>
        <v>76.859999999999985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44</v>
      </c>
      <c r="F23" s="40">
        <v>75</v>
      </c>
      <c r="G23" s="40">
        <v>8</v>
      </c>
      <c r="H23" s="40">
        <v>11.21</v>
      </c>
      <c r="I23" s="40">
        <v>4.9000000000000004</v>
      </c>
      <c r="J23" s="40">
        <v>221.3</v>
      </c>
      <c r="K23" s="41"/>
      <c r="L23" s="40">
        <v>43.52</v>
      </c>
    </row>
    <row r="24" spans="1:12" ht="15" x14ac:dyDescent="0.25">
      <c r="A24" s="14"/>
      <c r="B24" s="15"/>
      <c r="C24" s="11"/>
      <c r="D24" s="6" t="s">
        <v>29</v>
      </c>
      <c r="E24" s="42" t="s">
        <v>45</v>
      </c>
      <c r="F24" s="43">
        <v>150</v>
      </c>
      <c r="G24" s="43">
        <v>5.4</v>
      </c>
      <c r="H24" s="43">
        <v>4.9000000000000004</v>
      </c>
      <c r="I24" s="43">
        <v>32</v>
      </c>
      <c r="J24" s="43">
        <v>196.8</v>
      </c>
      <c r="K24" s="44"/>
      <c r="L24" s="43">
        <v>9.57</v>
      </c>
    </row>
    <row r="25" spans="1:12" ht="15" x14ac:dyDescent="0.25">
      <c r="A25" s="14"/>
      <c r="B25" s="15"/>
      <c r="C25" s="11"/>
      <c r="D25" s="7" t="s">
        <v>22</v>
      </c>
      <c r="E25" s="42" t="s">
        <v>46</v>
      </c>
      <c r="F25" s="43">
        <v>200</v>
      </c>
      <c r="G25" s="43">
        <v>7.0000000000000007E-2</v>
      </c>
      <c r="H25" s="43">
        <v>0.02</v>
      </c>
      <c r="I25" s="43">
        <v>6.4</v>
      </c>
      <c r="J25" s="43">
        <v>60</v>
      </c>
      <c r="K25" s="44"/>
      <c r="L25" s="43">
        <v>1.2</v>
      </c>
    </row>
    <row r="26" spans="1:12" ht="15" x14ac:dyDescent="0.25">
      <c r="A26" s="14"/>
      <c r="B26" s="15"/>
      <c r="C26" s="11"/>
      <c r="D26" s="7" t="s">
        <v>23</v>
      </c>
      <c r="E26" s="42" t="s">
        <v>42</v>
      </c>
      <c r="F26" s="43">
        <v>45</v>
      </c>
      <c r="G26" s="43">
        <v>3.4</v>
      </c>
      <c r="H26" s="43">
        <v>0.4</v>
      </c>
      <c r="I26" s="43">
        <v>22.1</v>
      </c>
      <c r="J26" s="43">
        <v>105.5</v>
      </c>
      <c r="K26" s="44"/>
      <c r="L26" s="43">
        <v>4.75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 t="s">
        <v>23</v>
      </c>
      <c r="E28" s="42" t="s">
        <v>43</v>
      </c>
      <c r="F28" s="43">
        <v>25</v>
      </c>
      <c r="G28" s="43">
        <v>1.7</v>
      </c>
      <c r="H28" s="43">
        <v>0.3</v>
      </c>
      <c r="I28" s="43">
        <v>8.4</v>
      </c>
      <c r="J28" s="43">
        <v>42.7</v>
      </c>
      <c r="K28" s="44"/>
      <c r="L28" s="43">
        <v>1.64</v>
      </c>
    </row>
    <row r="29" spans="1:12" ht="15" x14ac:dyDescent="0.25">
      <c r="A29" s="14"/>
      <c r="B29" s="15"/>
      <c r="C29" s="11"/>
      <c r="D29" s="6" t="s">
        <v>26</v>
      </c>
      <c r="E29" s="42" t="s">
        <v>47</v>
      </c>
      <c r="F29" s="43">
        <v>30</v>
      </c>
      <c r="G29" s="43">
        <v>0.35</v>
      </c>
      <c r="H29" s="43">
        <v>0.05</v>
      </c>
      <c r="I29" s="43">
        <v>1.1499999999999999</v>
      </c>
      <c r="J29" s="43">
        <v>6.4</v>
      </c>
      <c r="K29" s="44"/>
      <c r="L29" s="43">
        <v>7.65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525</v>
      </c>
      <c r="G30" s="19">
        <f t="shared" ref="G30" si="2">SUM(G23:G29)</f>
        <v>18.920000000000002</v>
      </c>
      <c r="H30" s="19">
        <f t="shared" ref="H30" si="3">SUM(H23:H29)</f>
        <v>16.88</v>
      </c>
      <c r="I30" s="19">
        <f t="shared" ref="I30" si="4">SUM(I23:I29)</f>
        <v>74.950000000000017</v>
      </c>
      <c r="J30" s="19">
        <f t="shared" ref="J30:L30" si="5">SUM(J23:J29)</f>
        <v>632.70000000000005</v>
      </c>
      <c r="K30" s="25"/>
      <c r="L30" s="19">
        <f t="shared" si="5"/>
        <v>68.330000000000013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33</v>
      </c>
      <c r="E38" s="9"/>
      <c r="F38" s="19">
        <f>SUM(F31:F37)</f>
        <v>0</v>
      </c>
      <c r="G38" s="19">
        <f>SUM(G31:G37)</f>
        <v>0</v>
      </c>
      <c r="H38" s="19">
        <f>SUM(H31:H37)</f>
        <v>0</v>
      </c>
      <c r="I38" s="19">
        <f>SUM(I31:I37)</f>
        <v>0</v>
      </c>
      <c r="J38" s="19">
        <f>SUM(J31:J37)</f>
        <v>0</v>
      </c>
      <c r="K38" s="25"/>
      <c r="L38" s="19">
        <f>SUM(L31:L37)</f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52" t="s">
        <v>4</v>
      </c>
      <c r="D39" s="53"/>
      <c r="E39" s="31"/>
      <c r="F39" s="32">
        <f>F30+F38</f>
        <v>525</v>
      </c>
      <c r="G39" s="32">
        <f>G30+G38</f>
        <v>18.920000000000002</v>
      </c>
      <c r="H39" s="32">
        <f>H30+H38</f>
        <v>16.88</v>
      </c>
      <c r="I39" s="32">
        <f>I30+I38</f>
        <v>74.950000000000017</v>
      </c>
      <c r="J39" s="32">
        <f>J30+J38</f>
        <v>632.70000000000005</v>
      </c>
      <c r="K39" s="32"/>
      <c r="L39" s="32">
        <f>L30+L38</f>
        <v>68.330000000000013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39" t="s">
        <v>48</v>
      </c>
      <c r="F40" s="40">
        <v>70</v>
      </c>
      <c r="G40" s="40">
        <v>9.6</v>
      </c>
      <c r="H40" s="40">
        <v>5.2</v>
      </c>
      <c r="I40" s="40">
        <v>4.4000000000000004</v>
      </c>
      <c r="J40" s="40">
        <v>103</v>
      </c>
      <c r="K40" s="41"/>
      <c r="L40" s="40">
        <v>29.39</v>
      </c>
    </row>
    <row r="41" spans="1:12" ht="15" x14ac:dyDescent="0.25">
      <c r="A41" s="23"/>
      <c r="B41" s="15"/>
      <c r="C41" s="11"/>
      <c r="D41" s="6" t="s">
        <v>29</v>
      </c>
      <c r="E41" s="42" t="s">
        <v>49</v>
      </c>
      <c r="F41" s="43">
        <v>150</v>
      </c>
      <c r="G41" s="43">
        <v>3.55</v>
      </c>
      <c r="H41" s="43">
        <v>12.62</v>
      </c>
      <c r="I41" s="43">
        <v>23.85</v>
      </c>
      <c r="J41" s="43">
        <v>275.7</v>
      </c>
      <c r="K41" s="44"/>
      <c r="L41" s="43">
        <v>11.73</v>
      </c>
    </row>
    <row r="42" spans="1:12" ht="25.5" x14ac:dyDescent="0.25">
      <c r="A42" s="23"/>
      <c r="B42" s="15"/>
      <c r="C42" s="11"/>
      <c r="D42" s="7" t="s">
        <v>22</v>
      </c>
      <c r="E42" s="42" t="s">
        <v>50</v>
      </c>
      <c r="F42" s="43">
        <v>200</v>
      </c>
      <c r="G42" s="43">
        <v>0.6</v>
      </c>
      <c r="H42" s="43">
        <v>0.2</v>
      </c>
      <c r="I42" s="43">
        <v>15.2</v>
      </c>
      <c r="J42" s="43">
        <v>65.3</v>
      </c>
      <c r="K42" s="44"/>
      <c r="L42" s="43">
        <v>7.1</v>
      </c>
    </row>
    <row r="43" spans="1:12" ht="15" x14ac:dyDescent="0.25">
      <c r="A43" s="23"/>
      <c r="B43" s="15"/>
      <c r="C43" s="11"/>
      <c r="D43" s="7" t="s">
        <v>23</v>
      </c>
      <c r="E43" s="42" t="s">
        <v>42</v>
      </c>
      <c r="F43" s="43">
        <v>45</v>
      </c>
      <c r="G43" s="43">
        <v>3.4</v>
      </c>
      <c r="H43" s="43">
        <v>0.4</v>
      </c>
      <c r="I43" s="43">
        <v>22.1</v>
      </c>
      <c r="J43" s="43">
        <v>105.5</v>
      </c>
      <c r="K43" s="44"/>
      <c r="L43" s="43">
        <v>4.75</v>
      </c>
    </row>
    <row r="44" spans="1:12" ht="15" x14ac:dyDescent="0.25">
      <c r="A44" s="23"/>
      <c r="B44" s="15"/>
      <c r="C44" s="11"/>
      <c r="D44" s="7" t="s">
        <v>24</v>
      </c>
      <c r="E44" s="42" t="s">
        <v>51</v>
      </c>
      <c r="F44" s="43">
        <v>100</v>
      </c>
      <c r="G44" s="43">
        <v>0.4</v>
      </c>
      <c r="H44" s="43">
        <v>0.4</v>
      </c>
      <c r="I44" s="43">
        <v>9.8000000000000007</v>
      </c>
      <c r="J44" s="43">
        <v>47</v>
      </c>
      <c r="K44" s="44"/>
      <c r="L44" s="43">
        <v>18</v>
      </c>
    </row>
    <row r="45" spans="1:12" ht="15" x14ac:dyDescent="0.25">
      <c r="A45" s="23"/>
      <c r="B45" s="15"/>
      <c r="C45" s="11"/>
      <c r="D45" s="6" t="s">
        <v>23</v>
      </c>
      <c r="E45" s="42" t="s">
        <v>43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/>
      <c r="L45" s="43">
        <v>1.64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4"/>
      <c r="B47" s="17"/>
      <c r="C47" s="8"/>
      <c r="D47" s="18" t="s">
        <v>33</v>
      </c>
      <c r="E47" s="9"/>
      <c r="F47" s="19">
        <f>SUM(F40:F46)</f>
        <v>590</v>
      </c>
      <c r="G47" s="19">
        <f t="shared" ref="G47" si="6">SUM(G40:G46)</f>
        <v>19.249999999999996</v>
      </c>
      <c r="H47" s="19">
        <f t="shared" ref="H47" si="7">SUM(H40:H46)</f>
        <v>19.119999999999997</v>
      </c>
      <c r="I47" s="19">
        <f t="shared" ref="I47" si="8">SUM(I40:I46)</f>
        <v>83.750000000000014</v>
      </c>
      <c r="J47" s="19">
        <f t="shared" ref="J47:L47" si="9">SUM(J40:J46)</f>
        <v>639.20000000000005</v>
      </c>
      <c r="K47" s="25"/>
      <c r="L47" s="19">
        <f t="shared" si="9"/>
        <v>72.61</v>
      </c>
    </row>
    <row r="48" spans="1:12" ht="15" x14ac:dyDescent="0.25">
      <c r="A48" s="26">
        <f>A40</f>
        <v>1</v>
      </c>
      <c r="B48" s="13">
        <f>B40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SUM(F48:F54)</f>
        <v>0</v>
      </c>
      <c r="G55" s="19">
        <f>SUM(G48:G54)</f>
        <v>0</v>
      </c>
      <c r="H55" s="19">
        <f>SUM(H48:H54)</f>
        <v>0</v>
      </c>
      <c r="I55" s="19">
        <f>SUM(I48:I54)</f>
        <v>0</v>
      </c>
      <c r="J55" s="19">
        <f>SUM(J48:J54)</f>
        <v>0</v>
      </c>
      <c r="K55" s="25"/>
      <c r="L55" s="19">
        <f>SUM(L48:L54)</f>
        <v>0</v>
      </c>
    </row>
    <row r="56" spans="1:12" ht="15.75" customHeight="1" x14ac:dyDescent="0.2">
      <c r="A56" s="29">
        <f>A40</f>
        <v>1</v>
      </c>
      <c r="B56" s="30">
        <f>B40</f>
        <v>3</v>
      </c>
      <c r="C56" s="52" t="s">
        <v>4</v>
      </c>
      <c r="D56" s="53"/>
      <c r="E56" s="31"/>
      <c r="F56" s="32">
        <f>F47+F55</f>
        <v>590</v>
      </c>
      <c r="G56" s="32">
        <f>G47+G55</f>
        <v>19.249999999999996</v>
      </c>
      <c r="H56" s="32">
        <f>H47+H55</f>
        <v>19.119999999999997</v>
      </c>
      <c r="I56" s="32">
        <f>I47+I55</f>
        <v>83.750000000000014</v>
      </c>
      <c r="J56" s="32">
        <f>J47+J55</f>
        <v>639.20000000000005</v>
      </c>
      <c r="K56" s="32"/>
      <c r="L56" s="32">
        <f>L47+L55</f>
        <v>72.61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39" t="s">
        <v>52</v>
      </c>
      <c r="F57" s="40">
        <v>150</v>
      </c>
      <c r="G57" s="40">
        <v>12.7</v>
      </c>
      <c r="H57" s="40">
        <v>18</v>
      </c>
      <c r="I57" s="40">
        <v>3.3</v>
      </c>
      <c r="J57" s="40">
        <v>225.5</v>
      </c>
      <c r="K57" s="41"/>
      <c r="L57" s="40">
        <v>50.02</v>
      </c>
    </row>
    <row r="58" spans="1:12" ht="15" x14ac:dyDescent="0.25">
      <c r="A58" s="23"/>
      <c r="B58" s="15"/>
      <c r="C58" s="11"/>
      <c r="D58" s="6" t="s">
        <v>65</v>
      </c>
      <c r="E58" s="42" t="s">
        <v>65</v>
      </c>
      <c r="F58" s="43" t="s">
        <v>65</v>
      </c>
      <c r="G58" s="43" t="s">
        <v>65</v>
      </c>
      <c r="H58" s="43">
        <v>0</v>
      </c>
      <c r="I58" s="43" t="s">
        <v>65</v>
      </c>
      <c r="J58" s="43" t="s">
        <v>65</v>
      </c>
      <c r="K58" s="44"/>
      <c r="L58" s="43" t="s">
        <v>65</v>
      </c>
    </row>
    <row r="59" spans="1:12" ht="15" x14ac:dyDescent="0.25">
      <c r="A59" s="23"/>
      <c r="B59" s="15"/>
      <c r="C59" s="11"/>
      <c r="D59" s="7" t="s">
        <v>22</v>
      </c>
      <c r="E59" s="42" t="s">
        <v>46</v>
      </c>
      <c r="F59" s="43">
        <v>200</v>
      </c>
      <c r="G59" s="43">
        <v>0.2</v>
      </c>
      <c r="H59" s="43">
        <v>0</v>
      </c>
      <c r="I59" s="43">
        <v>6.4</v>
      </c>
      <c r="J59" s="43">
        <v>26.8</v>
      </c>
      <c r="K59" s="44"/>
      <c r="L59" s="43">
        <v>1.2</v>
      </c>
    </row>
    <row r="60" spans="1:12" ht="15" x14ac:dyDescent="0.25">
      <c r="A60" s="23"/>
      <c r="B60" s="15"/>
      <c r="C60" s="11"/>
      <c r="D60" s="7" t="s">
        <v>23</v>
      </c>
      <c r="E60" s="42" t="s">
        <v>42</v>
      </c>
      <c r="F60" s="43">
        <v>45</v>
      </c>
      <c r="G60" s="43">
        <v>3.4</v>
      </c>
      <c r="H60" s="43">
        <v>0.4</v>
      </c>
      <c r="I60" s="43">
        <v>22.1</v>
      </c>
      <c r="J60" s="43">
        <v>105.5</v>
      </c>
      <c r="K60" s="44"/>
      <c r="L60" s="43">
        <v>4.75</v>
      </c>
    </row>
    <row r="61" spans="1:12" ht="15" x14ac:dyDescent="0.25">
      <c r="A61" s="23"/>
      <c r="B61" s="15"/>
      <c r="C61" s="11"/>
      <c r="D61" s="7" t="s">
        <v>24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 t="s">
        <v>53</v>
      </c>
      <c r="F62" s="43">
        <v>125</v>
      </c>
      <c r="G62" s="43">
        <v>1.05</v>
      </c>
      <c r="H62" s="43">
        <v>1.05</v>
      </c>
      <c r="I62" s="43">
        <v>28.5</v>
      </c>
      <c r="J62" s="43">
        <v>91</v>
      </c>
      <c r="K62" s="44"/>
      <c r="L62" s="43">
        <v>28</v>
      </c>
    </row>
    <row r="63" spans="1:12" ht="15" x14ac:dyDescent="0.25">
      <c r="A63" s="23"/>
      <c r="B63" s="15"/>
      <c r="C63" s="11"/>
      <c r="D63" s="6" t="s">
        <v>23</v>
      </c>
      <c r="E63" s="42" t="s">
        <v>43</v>
      </c>
      <c r="F63" s="43">
        <v>25</v>
      </c>
      <c r="G63" s="43">
        <v>1.7</v>
      </c>
      <c r="H63" s="43">
        <v>0.3</v>
      </c>
      <c r="I63" s="43">
        <v>8.4</v>
      </c>
      <c r="J63" s="43">
        <v>42.7</v>
      </c>
      <c r="K63" s="44"/>
      <c r="L63" s="43">
        <v>1.64</v>
      </c>
    </row>
    <row r="64" spans="1:12" ht="15" x14ac:dyDescent="0.25">
      <c r="A64" s="24"/>
      <c r="B64" s="17"/>
      <c r="C64" s="8"/>
      <c r="D64" s="18" t="s">
        <v>33</v>
      </c>
      <c r="E64" s="9"/>
      <c r="F64" s="19">
        <f>SUM(F57:F63)</f>
        <v>545</v>
      </c>
      <c r="G64" s="19">
        <f t="shared" ref="G64" si="10">SUM(G57:G63)</f>
        <v>19.049999999999997</v>
      </c>
      <c r="H64" s="19">
        <f t="shared" ref="H64" si="11">SUM(H57:H63)</f>
        <v>19.75</v>
      </c>
      <c r="I64" s="19">
        <f t="shared" ref="I64" si="12">SUM(I57:I63)</f>
        <v>68.7</v>
      </c>
      <c r="J64" s="19">
        <f t="shared" ref="J64:L64" si="13">SUM(J57:J63)</f>
        <v>491.5</v>
      </c>
      <c r="K64" s="25"/>
      <c r="L64" s="19">
        <f t="shared" si="13"/>
        <v>85.61</v>
      </c>
    </row>
    <row r="65" spans="1:12" ht="15" x14ac:dyDescent="0.25">
      <c r="A65" s="26">
        <f>A57</f>
        <v>1</v>
      </c>
      <c r="B65" s="13">
        <f>B57</f>
        <v>4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0</v>
      </c>
      <c r="G72" s="19">
        <f>SUM(G65:G71)</f>
        <v>0</v>
      </c>
      <c r="H72" s="19">
        <f>SUM(H65:H71)</f>
        <v>0</v>
      </c>
      <c r="I72" s="19">
        <f>SUM(I65:I71)</f>
        <v>0</v>
      </c>
      <c r="J72" s="19">
        <f>SUM(J65:J71)</f>
        <v>0</v>
      </c>
      <c r="K72" s="25"/>
      <c r="L72" s="19">
        <f>SUM(L65:L71)</f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52" t="s">
        <v>4</v>
      </c>
      <c r="D73" s="53"/>
      <c r="E73" s="31"/>
      <c r="F73" s="32">
        <f>F64+F72</f>
        <v>545</v>
      </c>
      <c r="G73" s="32">
        <f>G64+G72</f>
        <v>19.049999999999997</v>
      </c>
      <c r="H73" s="32">
        <f>H64+H72</f>
        <v>19.75</v>
      </c>
      <c r="I73" s="32">
        <f>I64+I72</f>
        <v>68.7</v>
      </c>
      <c r="J73" s="32">
        <f>J64+J72</f>
        <v>491.5</v>
      </c>
      <c r="K73" s="32"/>
      <c r="L73" s="32">
        <f>L64+L72</f>
        <v>85.61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54</v>
      </c>
      <c r="F74" s="40">
        <v>80</v>
      </c>
      <c r="G74" s="40">
        <v>10.89</v>
      </c>
      <c r="H74" s="40">
        <v>7.45</v>
      </c>
      <c r="I74" s="40">
        <v>7</v>
      </c>
      <c r="J74" s="40">
        <v>112.8</v>
      </c>
      <c r="K74" s="41"/>
      <c r="L74" s="40">
        <v>50.85</v>
      </c>
    </row>
    <row r="75" spans="1:12" ht="15" x14ac:dyDescent="0.25">
      <c r="A75" s="23"/>
      <c r="B75" s="15"/>
      <c r="C75" s="11"/>
      <c r="D75" s="6" t="s">
        <v>29</v>
      </c>
      <c r="E75" s="42" t="s">
        <v>55</v>
      </c>
      <c r="F75" s="43">
        <v>150</v>
      </c>
      <c r="G75" s="43">
        <v>3.2</v>
      </c>
      <c r="H75" s="43">
        <v>7.85</v>
      </c>
      <c r="I75" s="43">
        <v>19.8</v>
      </c>
      <c r="J75" s="43">
        <v>139.4</v>
      </c>
      <c r="K75" s="44"/>
      <c r="L75" s="43">
        <v>20</v>
      </c>
    </row>
    <row r="76" spans="1:12" ht="15" x14ac:dyDescent="0.25">
      <c r="A76" s="23"/>
      <c r="B76" s="15"/>
      <c r="C76" s="11"/>
      <c r="D76" s="7" t="s">
        <v>22</v>
      </c>
      <c r="E76" s="42" t="s">
        <v>56</v>
      </c>
      <c r="F76" s="43">
        <v>200</v>
      </c>
      <c r="G76" s="43">
        <v>0.06</v>
      </c>
      <c r="H76" s="43">
        <v>0</v>
      </c>
      <c r="I76" s="43">
        <v>24.15</v>
      </c>
      <c r="J76" s="43">
        <v>93</v>
      </c>
      <c r="K76" s="44"/>
      <c r="L76" s="43">
        <v>5.68</v>
      </c>
    </row>
    <row r="77" spans="1:12" ht="15" x14ac:dyDescent="0.25">
      <c r="A77" s="23"/>
      <c r="B77" s="15"/>
      <c r="C77" s="11"/>
      <c r="D77" s="7" t="s">
        <v>23</v>
      </c>
      <c r="E77" s="42" t="s">
        <v>42</v>
      </c>
      <c r="F77" s="43">
        <v>45</v>
      </c>
      <c r="G77" s="43">
        <v>3.4</v>
      </c>
      <c r="H77" s="43">
        <v>0.4</v>
      </c>
      <c r="I77" s="43">
        <v>22.1</v>
      </c>
      <c r="J77" s="43">
        <v>105.5</v>
      </c>
      <c r="K77" s="44"/>
      <c r="L77" s="43">
        <v>4.75</v>
      </c>
    </row>
    <row r="78" spans="1:12" ht="15" x14ac:dyDescent="0.25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23</v>
      </c>
      <c r="E79" s="42" t="s">
        <v>43</v>
      </c>
      <c r="F79" s="43">
        <v>25</v>
      </c>
      <c r="G79" s="43">
        <v>1.7</v>
      </c>
      <c r="H79" s="43">
        <v>0.3</v>
      </c>
      <c r="I79" s="43">
        <v>8.4</v>
      </c>
      <c r="J79" s="43">
        <v>42.7</v>
      </c>
      <c r="K79" s="44"/>
      <c r="L79" s="43">
        <v>1.64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SUM(F74:F80)</f>
        <v>500</v>
      </c>
      <c r="G81" s="19">
        <f t="shared" ref="G81" si="14">SUM(G74:G80)</f>
        <v>19.25</v>
      </c>
      <c r="H81" s="19">
        <f t="shared" ref="H81" si="15">SUM(H74:H80)</f>
        <v>16</v>
      </c>
      <c r="I81" s="19">
        <f t="shared" ref="I81" si="16">SUM(I74:I80)</f>
        <v>81.450000000000017</v>
      </c>
      <c r="J81" s="19">
        <f t="shared" ref="J81:L81" si="17">SUM(J74:J80)</f>
        <v>493.4</v>
      </c>
      <c r="K81" s="25"/>
      <c r="L81" s="19">
        <f t="shared" si="17"/>
        <v>82.92</v>
      </c>
    </row>
    <row r="82" spans="1:12" ht="15" x14ac:dyDescent="0.25">
      <c r="A82" s="26">
        <f>A74</f>
        <v>1</v>
      </c>
      <c r="B82" s="13">
        <f>B74</f>
        <v>5</v>
      </c>
      <c r="C82" s="10" t="s">
        <v>25</v>
      </c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.75" customHeight="1" x14ac:dyDescent="0.2">
      <c r="A90" s="29">
        <f>A74</f>
        <v>1</v>
      </c>
      <c r="B90" s="30">
        <f>B74</f>
        <v>5</v>
      </c>
      <c r="C90" s="52" t="s">
        <v>4</v>
      </c>
      <c r="D90" s="53"/>
      <c r="E90" s="31"/>
      <c r="F90" s="32">
        <f>F81+F89</f>
        <v>500</v>
      </c>
      <c r="G90" s="32">
        <f>G81+G89</f>
        <v>19.25</v>
      </c>
      <c r="H90" s="32">
        <f>H81+H89</f>
        <v>16</v>
      </c>
      <c r="I90" s="32">
        <f>I81+I89</f>
        <v>81.450000000000017</v>
      </c>
      <c r="J90" s="32">
        <f>J81+J89</f>
        <v>493.4</v>
      </c>
      <c r="K90" s="32"/>
      <c r="L90" s="32">
        <f>L81+L89</f>
        <v>82.92</v>
      </c>
    </row>
    <row r="91" spans="1:12" ht="38.25" x14ac:dyDescent="0.25">
      <c r="A91" s="20">
        <v>2</v>
      </c>
      <c r="B91" s="21">
        <v>1</v>
      </c>
      <c r="C91" s="22" t="s">
        <v>20</v>
      </c>
      <c r="D91" s="5" t="s">
        <v>21</v>
      </c>
      <c r="E91" s="39" t="s">
        <v>57</v>
      </c>
      <c r="F91" s="40">
        <v>175</v>
      </c>
      <c r="G91" s="40">
        <v>13.32</v>
      </c>
      <c r="H91" s="40">
        <v>18.579999999999998</v>
      </c>
      <c r="I91" s="40">
        <v>35.9</v>
      </c>
      <c r="J91" s="40">
        <v>459</v>
      </c>
      <c r="K91" s="41" t="s">
        <v>58</v>
      </c>
      <c r="L91" s="40">
        <v>42.1</v>
      </c>
    </row>
    <row r="92" spans="1:12" ht="25.5" x14ac:dyDescent="0.25">
      <c r="A92" s="23"/>
      <c r="B92" s="15"/>
      <c r="C92" s="11"/>
      <c r="D92" s="6" t="s">
        <v>26</v>
      </c>
      <c r="E92" s="42" t="s">
        <v>47</v>
      </c>
      <c r="F92" s="43">
        <v>30</v>
      </c>
      <c r="G92" s="43">
        <v>0.35</v>
      </c>
      <c r="H92" s="43">
        <v>0.05</v>
      </c>
      <c r="I92" s="43">
        <v>1.1499999999999999</v>
      </c>
      <c r="J92" s="43">
        <v>6.4</v>
      </c>
      <c r="K92" s="44" t="s">
        <v>59</v>
      </c>
      <c r="L92" s="43">
        <v>7.55</v>
      </c>
    </row>
    <row r="93" spans="1:12" ht="15" x14ac:dyDescent="0.25">
      <c r="A93" s="23"/>
      <c r="B93" s="15"/>
      <c r="C93" s="11"/>
      <c r="D93" s="7" t="s">
        <v>22</v>
      </c>
      <c r="E93" s="42" t="s">
        <v>46</v>
      </c>
      <c r="F93" s="43">
        <v>200</v>
      </c>
      <c r="G93" s="43">
        <v>7.0000000000000007E-2</v>
      </c>
      <c r="H93" s="43">
        <v>0</v>
      </c>
      <c r="I93" s="43">
        <v>6.4</v>
      </c>
      <c r="J93" s="43">
        <v>60</v>
      </c>
      <c r="K93" s="44"/>
      <c r="L93" s="43">
        <v>1.2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45</v>
      </c>
      <c r="G94" s="43">
        <v>3.4</v>
      </c>
      <c r="H94" s="43">
        <v>0.4</v>
      </c>
      <c r="I94" s="43">
        <v>22.1</v>
      </c>
      <c r="J94" s="43">
        <v>105.5</v>
      </c>
      <c r="K94" s="44"/>
      <c r="L94" s="43">
        <v>4.75</v>
      </c>
    </row>
    <row r="95" spans="1:12" ht="15" x14ac:dyDescent="0.25">
      <c r="A95" s="23"/>
      <c r="B95" s="15"/>
      <c r="C95" s="11"/>
      <c r="D95" s="7" t="s">
        <v>24</v>
      </c>
      <c r="E95" s="42" t="s">
        <v>51</v>
      </c>
      <c r="F95" s="43">
        <v>100</v>
      </c>
      <c r="G95" s="43">
        <v>0.4</v>
      </c>
      <c r="H95" s="43">
        <v>0.4</v>
      </c>
      <c r="I95" s="43">
        <v>9.8000000000000007</v>
      </c>
      <c r="J95" s="43">
        <v>47</v>
      </c>
      <c r="K95" s="44"/>
      <c r="L95" s="43">
        <v>18</v>
      </c>
    </row>
    <row r="96" spans="1:12" ht="15" x14ac:dyDescent="0.25">
      <c r="A96" s="23"/>
      <c r="B96" s="15"/>
      <c r="C96" s="11"/>
      <c r="D96" s="6" t="s">
        <v>23</v>
      </c>
      <c r="E96" s="42" t="s">
        <v>43</v>
      </c>
      <c r="F96" s="43">
        <v>25</v>
      </c>
      <c r="G96" s="43">
        <v>1.7</v>
      </c>
      <c r="H96" s="43">
        <v>0.3</v>
      </c>
      <c r="I96" s="43">
        <v>8.4</v>
      </c>
      <c r="J96" s="43">
        <v>42.7</v>
      </c>
      <c r="K96" s="44"/>
      <c r="L96" s="43">
        <v>1.64</v>
      </c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3" ht="15" x14ac:dyDescent="0.25">
      <c r="A98" s="24"/>
      <c r="B98" s="17"/>
      <c r="C98" s="8"/>
      <c r="D98" s="18" t="s">
        <v>33</v>
      </c>
      <c r="E98" s="9"/>
      <c r="F98" s="19">
        <f>SUM(F91:F97)</f>
        <v>575</v>
      </c>
      <c r="G98" s="19">
        <f t="shared" ref="G98:J98" si="18">SUM(G91:G97)</f>
        <v>19.239999999999998</v>
      </c>
      <c r="H98" s="19">
        <f t="shared" si="18"/>
        <v>19.729999999999997</v>
      </c>
      <c r="I98" s="19">
        <f t="shared" si="18"/>
        <v>83.75</v>
      </c>
      <c r="J98" s="19">
        <f t="shared" si="18"/>
        <v>720.6</v>
      </c>
      <c r="K98" s="25"/>
      <c r="L98" s="19">
        <f t="shared" ref="L98" si="19">SUM(L91:L97)</f>
        <v>75.239999999999995</v>
      </c>
    </row>
    <row r="99" spans="1:13" ht="15" x14ac:dyDescent="0.25">
      <c r="A99" s="26">
        <f>A91</f>
        <v>2</v>
      </c>
      <c r="B99" s="13">
        <f>B91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3" ht="15" x14ac:dyDescent="0.25">
      <c r="A100" s="23"/>
      <c r="B100" s="15"/>
      <c r="C100" s="11"/>
      <c r="D100" s="7" t="s">
        <v>27</v>
      </c>
      <c r="E100" s="42" t="s">
        <v>65</v>
      </c>
      <c r="F100" s="43"/>
      <c r="G100" s="43"/>
      <c r="H100" s="43"/>
      <c r="I100" s="43"/>
      <c r="J100" s="43"/>
      <c r="K100" s="44"/>
      <c r="L100" s="43"/>
    </row>
    <row r="101" spans="1:13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3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3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3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3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3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>SUM(G99:G105)</f>
        <v>0</v>
      </c>
      <c r="H106" s="19">
        <f>SUM(H99:H105)</f>
        <v>0</v>
      </c>
      <c r="I106" s="19">
        <f>SUM(I99:I105)</f>
        <v>0</v>
      </c>
      <c r="J106" s="19">
        <f>SUM(J99:J105)</f>
        <v>0</v>
      </c>
      <c r="K106" s="25"/>
      <c r="L106" s="19">
        <f>SUM(L99:L105)</f>
        <v>0</v>
      </c>
    </row>
    <row r="107" spans="1:13" ht="15" x14ac:dyDescent="0.2">
      <c r="A107" s="29">
        <f>A91</f>
        <v>2</v>
      </c>
      <c r="B107" s="30">
        <f>B91</f>
        <v>1</v>
      </c>
      <c r="C107" s="52" t="s">
        <v>4</v>
      </c>
      <c r="D107" s="53"/>
      <c r="E107" s="31"/>
      <c r="F107" s="32">
        <f>F98+F106</f>
        <v>575</v>
      </c>
      <c r="G107" s="32">
        <f>G98+G106</f>
        <v>19.239999999999998</v>
      </c>
      <c r="H107" s="32">
        <f>H98+H106</f>
        <v>19.729999999999997</v>
      </c>
      <c r="I107" s="32">
        <f>I98+I106</f>
        <v>83.75</v>
      </c>
      <c r="J107" s="32">
        <f>J98+J106</f>
        <v>720.6</v>
      </c>
      <c r="K107" s="32"/>
      <c r="L107" s="32">
        <f>L98+L106</f>
        <v>75.239999999999995</v>
      </c>
    </row>
    <row r="108" spans="1:13" ht="25.5" x14ac:dyDescent="0.25">
      <c r="A108" s="14">
        <v>2</v>
      </c>
      <c r="B108" s="15">
        <v>2</v>
      </c>
      <c r="C108" s="22" t="s">
        <v>20</v>
      </c>
      <c r="D108" s="5" t="s">
        <v>21</v>
      </c>
      <c r="E108" s="39" t="s">
        <v>60</v>
      </c>
      <c r="F108" s="40">
        <v>80</v>
      </c>
      <c r="G108" s="40">
        <v>4.8499999999999996</v>
      </c>
      <c r="H108" s="40">
        <v>7.68</v>
      </c>
      <c r="I108" s="40">
        <v>2.2400000000000002</v>
      </c>
      <c r="J108" s="40">
        <v>176</v>
      </c>
      <c r="K108" s="41" t="s">
        <v>61</v>
      </c>
      <c r="L108" s="40">
        <v>50.78</v>
      </c>
      <c r="M108" s="58" t="s">
        <v>65</v>
      </c>
    </row>
    <row r="109" spans="1:13" ht="25.5" x14ac:dyDescent="0.25">
      <c r="A109" s="14"/>
      <c r="B109" s="15"/>
      <c r="C109" s="11"/>
      <c r="D109" s="6" t="s">
        <v>29</v>
      </c>
      <c r="E109" s="42" t="s">
        <v>45</v>
      </c>
      <c r="F109" s="43">
        <v>150</v>
      </c>
      <c r="G109" s="43">
        <v>5.4</v>
      </c>
      <c r="H109" s="43">
        <v>4.9000000000000004</v>
      </c>
      <c r="I109" s="43">
        <v>32</v>
      </c>
      <c r="J109" s="43">
        <v>196.8</v>
      </c>
      <c r="K109" s="44" t="s">
        <v>62</v>
      </c>
      <c r="L109" s="43">
        <v>9.57</v>
      </c>
    </row>
    <row r="110" spans="1:13" ht="38.25" x14ac:dyDescent="0.25">
      <c r="A110" s="14"/>
      <c r="B110" s="15"/>
      <c r="C110" s="11"/>
      <c r="D110" s="7" t="s">
        <v>22</v>
      </c>
      <c r="E110" s="42" t="s">
        <v>63</v>
      </c>
      <c r="F110" s="43">
        <v>200</v>
      </c>
      <c r="G110" s="43">
        <v>3.9</v>
      </c>
      <c r="H110" s="43">
        <v>2.9</v>
      </c>
      <c r="I110" s="43">
        <v>11.2</v>
      </c>
      <c r="J110" s="43">
        <v>86</v>
      </c>
      <c r="K110" s="44" t="s">
        <v>64</v>
      </c>
      <c r="L110" s="43">
        <v>9.18</v>
      </c>
    </row>
    <row r="111" spans="1:13" ht="15" x14ac:dyDescent="0.25">
      <c r="A111" s="14"/>
      <c r="B111" s="15"/>
      <c r="C111" s="11"/>
      <c r="D111" s="7" t="s">
        <v>23</v>
      </c>
      <c r="E111" s="42" t="s">
        <v>42</v>
      </c>
      <c r="F111" s="43">
        <v>45</v>
      </c>
      <c r="G111" s="43">
        <v>3.4</v>
      </c>
      <c r="H111" s="43">
        <v>0.4</v>
      </c>
      <c r="I111" s="43">
        <v>22.1</v>
      </c>
      <c r="J111" s="43">
        <v>105.5</v>
      </c>
      <c r="K111" s="44"/>
      <c r="L111" s="43">
        <v>4.75</v>
      </c>
    </row>
    <row r="112" spans="1:13" ht="15" x14ac:dyDescent="0.25">
      <c r="A112" s="14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6"/>
      <c r="E113" s="42" t="s">
        <v>65</v>
      </c>
      <c r="F113" s="43" t="s">
        <v>65</v>
      </c>
      <c r="G113" s="43" t="s">
        <v>65</v>
      </c>
      <c r="H113" s="43" t="s">
        <v>65</v>
      </c>
      <c r="I113" s="43" t="s">
        <v>65</v>
      </c>
      <c r="J113" s="43" t="s">
        <v>65</v>
      </c>
      <c r="K113" s="44"/>
      <c r="L113" s="43"/>
    </row>
    <row r="114" spans="1:12" ht="15" x14ac:dyDescent="0.25">
      <c r="A114" s="14"/>
      <c r="B114" s="15"/>
      <c r="C114" s="11"/>
      <c r="D114" s="6" t="s">
        <v>23</v>
      </c>
      <c r="E114" s="42" t="s">
        <v>43</v>
      </c>
      <c r="F114" s="43">
        <v>25</v>
      </c>
      <c r="G114" s="43">
        <v>1.7</v>
      </c>
      <c r="H114" s="43">
        <v>0.3</v>
      </c>
      <c r="I114" s="43">
        <v>8.4</v>
      </c>
      <c r="J114" s="43">
        <v>42.7</v>
      </c>
      <c r="K114" s="44"/>
      <c r="L114" s="43">
        <v>1.64</v>
      </c>
    </row>
    <row r="115" spans="1:12" ht="15" x14ac:dyDescent="0.25">
      <c r="A115" s="16"/>
      <c r="B115" s="17"/>
      <c r="C115" s="8"/>
      <c r="D115" s="18" t="s">
        <v>33</v>
      </c>
      <c r="E115" s="9"/>
      <c r="F115" s="19">
        <f>SUM(F108:F114)</f>
        <v>500</v>
      </c>
      <c r="G115" s="19">
        <f t="shared" ref="G115:J115" si="20">SUM(G108:G114)</f>
        <v>19.25</v>
      </c>
      <c r="H115" s="19">
        <f t="shared" si="20"/>
        <v>16.18</v>
      </c>
      <c r="I115" s="19">
        <f t="shared" si="20"/>
        <v>75.94</v>
      </c>
      <c r="J115" s="19">
        <f t="shared" si="20"/>
        <v>607</v>
      </c>
      <c r="K115" s="25"/>
      <c r="L115" s="19">
        <f t="shared" ref="L115" si="21">SUM(L108:L114)</f>
        <v>75.92</v>
      </c>
    </row>
    <row r="116" spans="1:12" ht="15" x14ac:dyDescent="0.25">
      <c r="A116" s="13">
        <f>A108</f>
        <v>2</v>
      </c>
      <c r="B116" s="13">
        <f>B108</f>
        <v>2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22">SUM(G116:G124)</f>
        <v>0</v>
      </c>
      <c r="H125" s="19">
        <f t="shared" si="22"/>
        <v>0</v>
      </c>
      <c r="I125" s="19">
        <f t="shared" si="22"/>
        <v>0</v>
      </c>
      <c r="J125" s="19">
        <f t="shared" si="22"/>
        <v>0</v>
      </c>
      <c r="K125" s="25"/>
      <c r="L125" s="19">
        <f t="shared" ref="L125" si="23">SUM(L116:L124)</f>
        <v>0</v>
      </c>
    </row>
    <row r="126" spans="1:12" ht="15" x14ac:dyDescent="0.2">
      <c r="A126" s="33">
        <f>A108</f>
        <v>2</v>
      </c>
      <c r="B126" s="33">
        <f>B108</f>
        <v>2</v>
      </c>
      <c r="C126" s="52" t="s">
        <v>4</v>
      </c>
      <c r="D126" s="53"/>
      <c r="E126" s="31"/>
      <c r="F126" s="32">
        <f>F115+F125</f>
        <v>500</v>
      </c>
      <c r="G126" s="32">
        <f t="shared" ref="G126" si="24">G115+G125</f>
        <v>19.25</v>
      </c>
      <c r="H126" s="32">
        <f t="shared" ref="H126" si="25">H115+H125</f>
        <v>16.18</v>
      </c>
      <c r="I126" s="32">
        <f t="shared" ref="I126" si="26">I115+I125</f>
        <v>75.94</v>
      </c>
      <c r="J126" s="32">
        <f t="shared" ref="J126:L126" si="27">J115+J125</f>
        <v>607</v>
      </c>
      <c r="K126" s="32"/>
      <c r="L126" s="32">
        <f t="shared" si="27"/>
        <v>75.92</v>
      </c>
    </row>
    <row r="127" spans="1:12" ht="15" x14ac:dyDescent="0.25">
      <c r="A127" s="20">
        <v>2</v>
      </c>
      <c r="B127" s="21">
        <v>3</v>
      </c>
      <c r="C127" s="22" t="s">
        <v>20</v>
      </c>
      <c r="D127" s="5" t="s">
        <v>21</v>
      </c>
      <c r="E127" s="39" t="s">
        <v>66</v>
      </c>
      <c r="F127" s="40">
        <v>80</v>
      </c>
      <c r="G127" s="40">
        <v>4.9400000000000004</v>
      </c>
      <c r="H127" s="40">
        <v>7.39</v>
      </c>
      <c r="I127" s="40">
        <v>3.76</v>
      </c>
      <c r="J127" s="40">
        <v>87.2</v>
      </c>
      <c r="K127" s="41"/>
      <c r="L127" s="40">
        <v>43.83</v>
      </c>
    </row>
    <row r="128" spans="1:12" ht="25.5" x14ac:dyDescent="0.25">
      <c r="A128" s="23"/>
      <c r="B128" s="15"/>
      <c r="C128" s="11"/>
      <c r="D128" s="6" t="s">
        <v>29</v>
      </c>
      <c r="E128" s="42" t="s">
        <v>40</v>
      </c>
      <c r="F128" s="43">
        <v>150</v>
      </c>
      <c r="G128" s="43">
        <v>8</v>
      </c>
      <c r="H128" s="43">
        <v>6.3</v>
      </c>
      <c r="I128" s="43">
        <v>35.9</v>
      </c>
      <c r="J128" s="43">
        <v>233.7</v>
      </c>
      <c r="K128" s="44" t="s">
        <v>67</v>
      </c>
      <c r="L128" s="43">
        <v>10.18</v>
      </c>
    </row>
    <row r="129" spans="1:12" ht="25.5" x14ac:dyDescent="0.25">
      <c r="A129" s="23"/>
      <c r="B129" s="15"/>
      <c r="C129" s="11"/>
      <c r="D129" s="7" t="s">
        <v>22</v>
      </c>
      <c r="E129" s="42" t="s">
        <v>46</v>
      </c>
      <c r="F129" s="43">
        <v>200</v>
      </c>
      <c r="G129" s="43">
        <v>7.0000000000000007E-2</v>
      </c>
      <c r="H129" s="43">
        <v>0</v>
      </c>
      <c r="I129" s="43">
        <v>6.4</v>
      </c>
      <c r="J129" s="43">
        <v>60</v>
      </c>
      <c r="K129" s="44" t="s">
        <v>68</v>
      </c>
      <c r="L129" s="43">
        <v>1.2</v>
      </c>
    </row>
    <row r="130" spans="1:12" ht="15.75" customHeight="1" x14ac:dyDescent="0.25">
      <c r="A130" s="23"/>
      <c r="B130" s="15"/>
      <c r="C130" s="11"/>
      <c r="D130" s="7" t="s">
        <v>23</v>
      </c>
      <c r="E130" s="42" t="s">
        <v>42</v>
      </c>
      <c r="F130" s="43">
        <v>45</v>
      </c>
      <c r="G130" s="43">
        <v>3.4</v>
      </c>
      <c r="H130" s="43">
        <v>0.4</v>
      </c>
      <c r="I130" s="43">
        <v>22.1</v>
      </c>
      <c r="J130" s="43">
        <v>105.5</v>
      </c>
      <c r="K130" s="44"/>
      <c r="L130" s="43">
        <v>4.75</v>
      </c>
    </row>
    <row r="131" spans="1:12" ht="15" x14ac:dyDescent="0.2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 t="s">
        <v>26</v>
      </c>
      <c r="E132" s="42" t="s">
        <v>69</v>
      </c>
      <c r="F132" s="43">
        <v>60</v>
      </c>
      <c r="G132" s="43">
        <v>1.1399999999999999</v>
      </c>
      <c r="H132" s="43">
        <v>5.34</v>
      </c>
      <c r="I132" s="43">
        <v>4.62</v>
      </c>
      <c r="J132" s="43">
        <v>71.400000000000006</v>
      </c>
      <c r="K132" s="44"/>
      <c r="L132" s="43">
        <v>10.72</v>
      </c>
    </row>
    <row r="133" spans="1:12" ht="15" x14ac:dyDescent="0.25">
      <c r="A133" s="23"/>
      <c r="B133" s="15"/>
      <c r="C133" s="11"/>
      <c r="D133" s="6" t="s">
        <v>23</v>
      </c>
      <c r="E133" s="42" t="s">
        <v>43</v>
      </c>
      <c r="F133" s="43">
        <v>25</v>
      </c>
      <c r="G133" s="43">
        <v>1.7</v>
      </c>
      <c r="H133" s="43">
        <v>0.3</v>
      </c>
      <c r="I133" s="43">
        <v>8.4</v>
      </c>
      <c r="J133" s="43">
        <v>42.7</v>
      </c>
      <c r="K133" s="44"/>
      <c r="L133" s="43">
        <v>1.64</v>
      </c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SUM(F127:F133)</f>
        <v>560</v>
      </c>
      <c r="G134" s="19">
        <f t="shared" ref="G134:J134" si="28">SUM(G127:G133)</f>
        <v>19.25</v>
      </c>
      <c r="H134" s="19">
        <f t="shared" si="28"/>
        <v>19.73</v>
      </c>
      <c r="I134" s="19">
        <f t="shared" si="28"/>
        <v>81.180000000000007</v>
      </c>
      <c r="J134" s="19">
        <f t="shared" si="28"/>
        <v>600.5</v>
      </c>
      <c r="K134" s="25"/>
      <c r="L134" s="19">
        <f t="shared" ref="L134" si="29">SUM(L127:L133)</f>
        <v>72.320000000000007</v>
      </c>
    </row>
    <row r="135" spans="1:12" ht="15" x14ac:dyDescent="0.25">
      <c r="A135" s="26">
        <f>A127</f>
        <v>2</v>
      </c>
      <c r="B135" s="13">
        <f>B127</f>
        <v>3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30">SUM(G135:G143)</f>
        <v>0</v>
      </c>
      <c r="H144" s="19">
        <f t="shared" si="30"/>
        <v>0</v>
      </c>
      <c r="I144" s="19">
        <f t="shared" si="30"/>
        <v>0</v>
      </c>
      <c r="J144" s="19">
        <f t="shared" si="30"/>
        <v>0</v>
      </c>
      <c r="K144" s="25"/>
      <c r="L144" s="19">
        <f t="shared" ref="L144" si="31">SUM(L135:L143)</f>
        <v>0</v>
      </c>
    </row>
    <row r="145" spans="1:12" ht="15" x14ac:dyDescent="0.2">
      <c r="A145" s="29">
        <f>A127</f>
        <v>2</v>
      </c>
      <c r="B145" s="30">
        <f>B127</f>
        <v>3</v>
      </c>
      <c r="C145" s="52" t="s">
        <v>4</v>
      </c>
      <c r="D145" s="53"/>
      <c r="E145" s="31"/>
      <c r="F145" s="32">
        <f>F134+F144</f>
        <v>560</v>
      </c>
      <c r="G145" s="32">
        <f t="shared" ref="G145" si="32">G134+G144</f>
        <v>19.25</v>
      </c>
      <c r="H145" s="32">
        <f t="shared" ref="H145" si="33">H134+H144</f>
        <v>19.73</v>
      </c>
      <c r="I145" s="32">
        <f t="shared" ref="I145" si="34">I134+I144</f>
        <v>81.180000000000007</v>
      </c>
      <c r="J145" s="32">
        <f t="shared" ref="J145:L145" si="35">J134+J144</f>
        <v>600.5</v>
      </c>
      <c r="K145" s="32"/>
      <c r="L145" s="32">
        <f t="shared" si="35"/>
        <v>72.320000000000007</v>
      </c>
    </row>
    <row r="146" spans="1:12" ht="15" x14ac:dyDescent="0.25">
      <c r="A146" s="20">
        <v>2</v>
      </c>
      <c r="B146" s="21">
        <v>4</v>
      </c>
      <c r="C146" s="22" t="s">
        <v>20</v>
      </c>
      <c r="D146" s="5" t="s">
        <v>21</v>
      </c>
      <c r="E146" s="39" t="s">
        <v>70</v>
      </c>
      <c r="F146" s="40">
        <v>200</v>
      </c>
      <c r="G146" s="40">
        <v>6.3</v>
      </c>
      <c r="H146" s="40">
        <v>11.3</v>
      </c>
      <c r="I146" s="40">
        <v>30.85</v>
      </c>
      <c r="J146" s="40">
        <v>274.89999999999998</v>
      </c>
      <c r="K146" s="41"/>
      <c r="L146" s="40">
        <v>18.04</v>
      </c>
    </row>
    <row r="147" spans="1:12" ht="30" x14ac:dyDescent="0.25">
      <c r="A147" s="23"/>
      <c r="B147" s="15"/>
      <c r="C147" s="11"/>
      <c r="D147" s="50" t="s">
        <v>72</v>
      </c>
      <c r="E147" s="51" t="s">
        <v>65</v>
      </c>
      <c r="F147" s="43" t="s">
        <v>65</v>
      </c>
      <c r="G147" s="43" t="s">
        <v>65</v>
      </c>
      <c r="H147" s="43" t="s">
        <v>65</v>
      </c>
      <c r="I147" s="43" t="s">
        <v>65</v>
      </c>
      <c r="J147" s="43" t="s">
        <v>65</v>
      </c>
      <c r="K147" s="44"/>
      <c r="L147" s="43">
        <v>0</v>
      </c>
    </row>
    <row r="148" spans="1:12" ht="25.5" x14ac:dyDescent="0.25">
      <c r="A148" s="23"/>
      <c r="B148" s="15"/>
      <c r="C148" s="11"/>
      <c r="D148" s="7" t="s">
        <v>22</v>
      </c>
      <c r="E148" s="42" t="s">
        <v>71</v>
      </c>
      <c r="F148" s="43">
        <v>200</v>
      </c>
      <c r="G148" s="43">
        <v>4.5999999999999996</v>
      </c>
      <c r="H148" s="43">
        <v>3.5</v>
      </c>
      <c r="I148" s="43">
        <v>12.5</v>
      </c>
      <c r="J148" s="43">
        <v>100.4</v>
      </c>
      <c r="K148" s="44"/>
      <c r="L148" s="43">
        <v>17.84</v>
      </c>
    </row>
    <row r="149" spans="1:12" ht="15" x14ac:dyDescent="0.25">
      <c r="A149" s="23"/>
      <c r="B149" s="15"/>
      <c r="C149" s="11"/>
      <c r="D149" s="7" t="s">
        <v>23</v>
      </c>
      <c r="E149" s="42" t="s">
        <v>42</v>
      </c>
      <c r="F149" s="43">
        <v>45</v>
      </c>
      <c r="G149" s="43">
        <v>3.4</v>
      </c>
      <c r="H149" s="43">
        <v>0.4</v>
      </c>
      <c r="I149" s="43">
        <v>22.1</v>
      </c>
      <c r="J149" s="43">
        <v>105.5</v>
      </c>
      <c r="K149" s="44"/>
      <c r="L149" s="43">
        <v>4.75</v>
      </c>
    </row>
    <row r="150" spans="1:12" ht="15" x14ac:dyDescent="0.25">
      <c r="A150" s="23"/>
      <c r="B150" s="15"/>
      <c r="C150" s="11"/>
      <c r="D150" s="7" t="s">
        <v>24</v>
      </c>
      <c r="E150" s="42" t="s">
        <v>51</v>
      </c>
      <c r="F150" s="43">
        <v>100</v>
      </c>
      <c r="G150" s="43">
        <v>0.4</v>
      </c>
      <c r="H150" s="43">
        <v>0.4</v>
      </c>
      <c r="I150" s="43">
        <v>9.8000000000000007</v>
      </c>
      <c r="J150" s="43">
        <v>47</v>
      </c>
      <c r="K150" s="44"/>
      <c r="L150" s="43">
        <v>18</v>
      </c>
    </row>
    <row r="151" spans="1:12" ht="15" x14ac:dyDescent="0.25">
      <c r="A151" s="23"/>
      <c r="B151" s="15"/>
      <c r="C151" s="11"/>
      <c r="D151" s="6" t="s">
        <v>23</v>
      </c>
      <c r="E151" s="42" t="s">
        <v>43</v>
      </c>
      <c r="F151" s="43">
        <v>25</v>
      </c>
      <c r="G151" s="43">
        <v>1.7</v>
      </c>
      <c r="H151" s="43">
        <v>0.3</v>
      </c>
      <c r="I151" s="43">
        <v>8.4</v>
      </c>
      <c r="J151" s="43">
        <v>42.7</v>
      </c>
      <c r="K151" s="44"/>
      <c r="L151" s="43">
        <v>1.64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SUM(F146:F152)</f>
        <v>570</v>
      </c>
      <c r="G153" s="19">
        <f t="shared" ref="G153:J153" si="36">SUM(G146:G152)</f>
        <v>16.399999999999999</v>
      </c>
      <c r="H153" s="19">
        <f t="shared" si="36"/>
        <v>15.900000000000002</v>
      </c>
      <c r="I153" s="19">
        <f t="shared" si="36"/>
        <v>83.65</v>
      </c>
      <c r="J153" s="19">
        <f t="shared" si="36"/>
        <v>570.5</v>
      </c>
      <c r="K153" s="25"/>
      <c r="L153" s="19">
        <f t="shared" ref="L153" si="37">SUM(L146:L152)</f>
        <v>60.269999999999996</v>
      </c>
    </row>
    <row r="154" spans="1:12" ht="15" x14ac:dyDescent="0.25">
      <c r="A154" s="26">
        <f>A146</f>
        <v>2</v>
      </c>
      <c r="B154" s="13">
        <f>B146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0</v>
      </c>
      <c r="G161" s="19">
        <f>SUM(G154:G160)</f>
        <v>0</v>
      </c>
      <c r="H161" s="19">
        <f>SUM(H154:H160)</f>
        <v>0</v>
      </c>
      <c r="I161" s="19">
        <f>SUM(I154:I160)</f>
        <v>0</v>
      </c>
      <c r="J161" s="19">
        <f>SUM(J154:J160)</f>
        <v>0</v>
      </c>
      <c r="K161" s="25"/>
      <c r="L161" s="19">
        <f>SUM(L154:L160)</f>
        <v>0</v>
      </c>
    </row>
    <row r="162" spans="1:12" ht="15" x14ac:dyDescent="0.2">
      <c r="A162" s="29">
        <f>A146</f>
        <v>2</v>
      </c>
      <c r="B162" s="30">
        <f>B146</f>
        <v>4</v>
      </c>
      <c r="C162" s="52" t="s">
        <v>4</v>
      </c>
      <c r="D162" s="53"/>
      <c r="E162" s="31"/>
      <c r="F162" s="32">
        <f>F153+F161</f>
        <v>570</v>
      </c>
      <c r="G162" s="32">
        <f>G153+G161</f>
        <v>16.399999999999999</v>
      </c>
      <c r="H162" s="32">
        <f>H153+H161</f>
        <v>15.900000000000002</v>
      </c>
      <c r="I162" s="32">
        <f>I153+I161</f>
        <v>83.65</v>
      </c>
      <c r="J162" s="32">
        <f>J153+J161</f>
        <v>570.5</v>
      </c>
      <c r="K162" s="32"/>
      <c r="L162" s="32">
        <f>L153+L161</f>
        <v>60.269999999999996</v>
      </c>
    </row>
    <row r="163" spans="1:12" ht="15" x14ac:dyDescent="0.25">
      <c r="A163" s="20">
        <v>2</v>
      </c>
      <c r="B163" s="21">
        <v>5</v>
      </c>
      <c r="C163" s="22" t="s">
        <v>20</v>
      </c>
      <c r="D163" s="5" t="s">
        <v>21</v>
      </c>
      <c r="E163" s="39" t="s">
        <v>44</v>
      </c>
      <c r="F163" s="40">
        <v>75</v>
      </c>
      <c r="G163" s="40">
        <v>8</v>
      </c>
      <c r="H163" s="40">
        <v>11.21</v>
      </c>
      <c r="I163" s="40">
        <v>4.9000000000000004</v>
      </c>
      <c r="J163" s="40">
        <v>221.3</v>
      </c>
      <c r="K163" s="41" t="s">
        <v>65</v>
      </c>
      <c r="L163" s="40">
        <v>43.52</v>
      </c>
    </row>
    <row r="164" spans="1:12" ht="15" x14ac:dyDescent="0.25">
      <c r="A164" s="23"/>
      <c r="B164" s="15"/>
      <c r="C164" s="11"/>
      <c r="D164" s="6" t="s">
        <v>26</v>
      </c>
      <c r="E164" s="42" t="s">
        <v>76</v>
      </c>
      <c r="F164" s="43">
        <v>60</v>
      </c>
      <c r="G164" s="43">
        <v>0.6</v>
      </c>
      <c r="H164" s="43">
        <v>2.94</v>
      </c>
      <c r="I164" s="43">
        <v>3.6</v>
      </c>
      <c r="J164" s="43">
        <v>45.6</v>
      </c>
      <c r="K164" s="44"/>
      <c r="L164" s="43">
        <v>10.24</v>
      </c>
    </row>
    <row r="165" spans="1:12" ht="15" x14ac:dyDescent="0.25">
      <c r="A165" s="23"/>
      <c r="B165" s="15"/>
      <c r="C165" s="11"/>
      <c r="D165" s="7" t="s">
        <v>22</v>
      </c>
      <c r="E165" s="42" t="s">
        <v>46</v>
      </c>
      <c r="F165" s="43">
        <v>200</v>
      </c>
      <c r="G165" s="43">
        <v>7.0000000000000007E-2</v>
      </c>
      <c r="H165" s="43">
        <v>0</v>
      </c>
      <c r="I165" s="43">
        <v>6.4</v>
      </c>
      <c r="J165" s="43">
        <v>60</v>
      </c>
      <c r="K165" s="44"/>
      <c r="L165" s="43">
        <v>1.2</v>
      </c>
    </row>
    <row r="166" spans="1:12" ht="15" x14ac:dyDescent="0.25">
      <c r="A166" s="23"/>
      <c r="B166" s="15"/>
      <c r="C166" s="11"/>
      <c r="D166" s="7" t="s">
        <v>23</v>
      </c>
      <c r="E166" s="42" t="s">
        <v>42</v>
      </c>
      <c r="F166" s="43">
        <v>45</v>
      </c>
      <c r="G166" s="43">
        <v>3.4</v>
      </c>
      <c r="H166" s="43">
        <v>0.4</v>
      </c>
      <c r="I166" s="43">
        <v>22.1</v>
      </c>
      <c r="J166" s="43">
        <v>105.5</v>
      </c>
      <c r="K166" s="44"/>
      <c r="L166" s="43">
        <v>4.75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 t="s">
        <v>29</v>
      </c>
      <c r="E168" s="42" t="s">
        <v>45</v>
      </c>
      <c r="F168" s="43">
        <v>150</v>
      </c>
      <c r="G168" s="43">
        <v>5.4</v>
      </c>
      <c r="H168" s="43">
        <v>4.9000000000000004</v>
      </c>
      <c r="I168" s="43">
        <v>32</v>
      </c>
      <c r="J168" s="43">
        <v>196.8</v>
      </c>
      <c r="K168" s="44"/>
      <c r="L168" s="43">
        <v>9.57</v>
      </c>
    </row>
    <row r="169" spans="1:12" ht="15" x14ac:dyDescent="0.25">
      <c r="A169" s="23"/>
      <c r="B169" s="15"/>
      <c r="C169" s="11"/>
      <c r="D169" s="6" t="s">
        <v>23</v>
      </c>
      <c r="E169" s="42" t="s">
        <v>43</v>
      </c>
      <c r="F169" s="43">
        <v>25</v>
      </c>
      <c r="G169" s="43">
        <v>1.7</v>
      </c>
      <c r="H169" s="43">
        <v>0.3</v>
      </c>
      <c r="I169" s="43">
        <v>8.4</v>
      </c>
      <c r="J169" s="43">
        <v>42.7</v>
      </c>
      <c r="K169" s="44"/>
      <c r="L169" s="43">
        <v>1.64</v>
      </c>
    </row>
    <row r="170" spans="1:12" ht="15.75" customHeight="1" x14ac:dyDescent="0.25">
      <c r="A170" s="24"/>
      <c r="B170" s="17"/>
      <c r="C170" s="8"/>
      <c r="D170" s="18" t="s">
        <v>33</v>
      </c>
      <c r="E170" s="9"/>
      <c r="F170" s="19">
        <f>SUM(F163:F169)</f>
        <v>555</v>
      </c>
      <c r="G170" s="19">
        <f t="shared" ref="G170:J170" si="38">SUM(G163:G169)</f>
        <v>19.169999999999998</v>
      </c>
      <c r="H170" s="19">
        <f t="shared" si="38"/>
        <v>19.750000000000004</v>
      </c>
      <c r="I170" s="19">
        <f t="shared" si="38"/>
        <v>77.400000000000006</v>
      </c>
      <c r="J170" s="19">
        <f t="shared" si="38"/>
        <v>671.90000000000009</v>
      </c>
      <c r="K170" s="25"/>
      <c r="L170" s="19">
        <f t="shared" ref="L170" si="39">SUM(L163:L169)</f>
        <v>70.92</v>
      </c>
    </row>
    <row r="171" spans="1:12" ht="15" x14ac:dyDescent="0.25">
      <c r="A171" s="26">
        <f>A163</f>
        <v>2</v>
      </c>
      <c r="B171" s="13">
        <f>B163</f>
        <v>5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SUM(F171:F177)</f>
        <v>0</v>
      </c>
      <c r="G178" s="19">
        <f>SUM(G171:G177)</f>
        <v>0</v>
      </c>
      <c r="H178" s="19">
        <f>SUM(H171:H177)</f>
        <v>0</v>
      </c>
      <c r="I178" s="19">
        <f>SUM(I171:I177)</f>
        <v>0</v>
      </c>
      <c r="J178" s="19">
        <f>SUM(J171:J177)</f>
        <v>0</v>
      </c>
      <c r="K178" s="25"/>
      <c r="L178" s="19">
        <f>SUM(L171:L177)</f>
        <v>0</v>
      </c>
    </row>
    <row r="179" spans="1:12" ht="15" x14ac:dyDescent="0.2">
      <c r="A179" s="29">
        <f>A163</f>
        <v>2</v>
      </c>
      <c r="B179" s="30">
        <f>B163</f>
        <v>5</v>
      </c>
      <c r="C179" s="52" t="s">
        <v>4</v>
      </c>
      <c r="D179" s="53"/>
      <c r="E179" s="31"/>
      <c r="F179" s="32">
        <f>F170+F178</f>
        <v>555</v>
      </c>
      <c r="G179" s="32">
        <f>G170+G178</f>
        <v>19.169999999999998</v>
      </c>
      <c r="H179" s="32">
        <f>H170+H178</f>
        <v>19.750000000000004</v>
      </c>
      <c r="I179" s="32">
        <f>I170+I178</f>
        <v>77.400000000000006</v>
      </c>
      <c r="J179" s="32">
        <f>J170+J178</f>
        <v>671.90000000000009</v>
      </c>
      <c r="K179" s="32"/>
      <c r="L179" s="32">
        <f>L170+L178</f>
        <v>70.92</v>
      </c>
    </row>
    <row r="180" spans="1:12" x14ac:dyDescent="0.2">
      <c r="A180" s="27"/>
      <c r="B180" s="28"/>
      <c r="C180" s="54" t="s">
        <v>5</v>
      </c>
      <c r="D180" s="54"/>
      <c r="E180" s="54"/>
      <c r="F180" s="34">
        <f>(F22+F39+F56+F73+F90+F107+F126+F145+F162+F179)/(IF(F22=0,0,1)+IF(F39=0,0,1)+IF(F56=0,0,1)+IF(F73=0,0,1)+IF(F90=0,0,1)+IF(F107=0,0,1)+IF(F126=0,0,1)+IF(F145=0,0,1)+IF(F162=0,0,1)+IF(F179=0,0,1))</f>
        <v>548</v>
      </c>
      <c r="G180" s="34">
        <f>(G22+G39+G56+G73+G90+G107+G126+G145+G162+G179)/(IF(G22=0,0,1)+IF(G39=0,0,1)+IF(G56=0,0,1)+IF(G73=0,0,1)+IF(G90=0,0,1)+IF(G107=0,0,1)+IF(G126=0,0,1)+IF(G145=0,0,1)+IF(G162=0,0,1)+IF(G179=0,0,1))</f>
        <v>18.898</v>
      </c>
      <c r="H180" s="34">
        <f>(H22+H39+H56+H73+H90+H107+H126+H145+H162+H179)/(IF(H22=0,0,1)+IF(H39=0,0,1)+IF(H56=0,0,1)+IF(H73=0,0,1)+IF(H90=0,0,1)+IF(H107=0,0,1)+IF(H126=0,0,1)+IF(H145=0,0,1)+IF(H162=0,0,1)+IF(H179=0,0,1))</f>
        <v>17.884</v>
      </c>
      <c r="I180" s="34">
        <f>(I22+I39+I56+I73+I90+I107+I126+I145+I162+I179)/(IF(I22=0,0,1)+IF(I39=0,0,1)+IF(I56=0,0,1)+IF(I73=0,0,1)+IF(I90=0,0,1)+IF(I107=0,0,1)+IF(I126=0,0,1)+IF(I145=0,0,1)+IF(I162=0,0,1)+IF(I179=0,0,1))</f>
        <v>79.447000000000003</v>
      </c>
      <c r="J180" s="34">
        <f>(J22+J39+J56+J73+J90+J107+J126+J145+J162+J179)/(IF(J22=0,0,1)+IF(J39=0,0,1)+IF(J56=0,0,1)+IF(J73=0,0,1)+IF(J90=0,0,1)+IF(J107=0,0,1)+IF(J126=0,0,1)+IF(J145=0,0,1)+IF(J162=0,0,1)+IF(J179=0,0,1))</f>
        <v>613.91000000000008</v>
      </c>
      <c r="K180" s="34"/>
      <c r="L180" s="34">
        <f>(L22+L39+L56+L73+L90+L107+L126+L145+L162+L179)/(IF(L22=0,0,1)+IF(L39=0,0,1)+IF(L56=0,0,1)+IF(L73=0,0,1)+IF(L90=0,0,1)+IF(L107=0,0,1)+IF(L126=0,0,1)+IF(L145=0,0,1)+IF(L162=0,0,1)+IF(L179=0,0,1))</f>
        <v>74.099999999999994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80:E180"/>
    <mergeCell ref="C179:D179"/>
    <mergeCell ref="C107:D107"/>
    <mergeCell ref="C126:D126"/>
    <mergeCell ref="C145:D145"/>
    <mergeCell ref="C162:D1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2024-08-30T10:30:37Z</cp:lastPrinted>
  <dcterms:created xsi:type="dcterms:W3CDTF">2022-05-16T14:23:56Z</dcterms:created>
  <dcterms:modified xsi:type="dcterms:W3CDTF">2025-02-17T05:02:43Z</dcterms:modified>
</cp:coreProperties>
</file>